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<sst xmlns="http://schemas.openxmlformats.org/spreadsheetml/2006/main" count="123" uniqueCount="123">
  <si>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</si>
  <si>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</si>
  <si>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</si>
  <si>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</si>
  <si>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</si>
  <si>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</si>
  <si>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</si>
  <si>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</si>
  <si>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</si>
  <si>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</si>
  <si>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</si>
  <si>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</si>
  <si>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</si>
  <si>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</si>
  <si>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</si>
  <si>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</si>
  <si>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</si>
  <si>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</si>
  <si>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</si>
  <si>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</si>
  <si>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</si>
  <si>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</si>
  <si>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</si>
  <si>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</si>
  <si>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</si>
  <si>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</si>
  <si>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</si>
  <si>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</si>
  <si>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</si>
  <si>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</si>
  <si>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</si>
  <si>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</si>
  <si>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</si>
  <si>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</si>
  <si>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</si>
  <si>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</si>
  <si>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</si>
  <si>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</si>
  <si>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</si>
  <si>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</si>
  <si>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</si>
  <si>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</si>
  <si>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</si>
  <si>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</si>
  <si>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</si>
  <si>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</si>
  <si>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</si>
  <si>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</si>
  <si>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</si>
  <si>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</si>
  <si>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</si>
  <si>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</si>
  <si>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</si>
  <si>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</si>
  <si>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</si>
  <si>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</si>
  <si>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</si>
  <si>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</si>
  <si>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</si>
  <si>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</si>
  <si>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</si>
  <si>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</si>
  <si>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</si>
  <si>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</si>
  <si>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</si>
  <si>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</si>
  <si>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</si>
  <si>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</si>
  <si>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</si>
  <si>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</si>
  <si>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</si>
  <si>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</si>
  <si>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</si>
  <si>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</si>
  <si>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</si>
  <si>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</si>
  <si>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</si>
  <si>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</si>
  <si>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</si>
  <si>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</si>
  <si>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</si>
  <si>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План на  2020 год</t>
  </si>
  <si>
    <t>ВСЕГО ДОХОДОВ</t>
  </si>
  <si>
    <t>План на  2021 год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</si>
  <si>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</si>
  <si>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</si>
  <si>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</si>
  <si>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</si>
  <si>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</si>
  <si>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</si>
  <si>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</si>
  <si>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2 02 15001 10 0000 150</t>
  </si>
  <si>
    <t>2 02 15000 00 0000 150</t>
  </si>
  <si>
    <t>1 13 02065 10 0000 130</t>
  </si>
  <si>
    <t>План на 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</si>
  <si>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</si>
  <si>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</si>
  <si>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</si>
  <si>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</si>
  <si>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</si>
  <si>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</si>
  <si>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</si>
  <si>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</si>
  <si>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</si>
  <si>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</si>
  <si>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</si>
  <si>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</si>
  <si>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</si>
  <si>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</si>
  <si>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</si>
  <si>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</si>
  <si>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</si>
  <si>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</si>
  <si>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</si>
  <si>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</si>
  <si>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</si>
  <si>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</si>
  <si>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</si>
  <si>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2 02 49999 10 8045 150</t>
  </si>
  <si>
    <t>Доходы бюджета  муниципального образования посёлок Добрятино (сельское поселение) на 2020 год и на плановый период 2021 и 2022 годов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</si>
  <si>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</si>
  <si>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</si>
  <si>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__________ № 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</si>
</sst>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51">
      <selection activeCell="P11" sqref="P11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9" t="s">
        <v>122</v>
      </c>
      <c r="H2" s="59"/>
      <c r="I2" s="59"/>
      <c r="J2" s="60"/>
      <c r="K2" s="60"/>
    </row>
    <row r="3" spans="7:11" ht="12.75">
      <c r="G3" s="59"/>
      <c r="H3" s="59"/>
      <c r="I3" s="59"/>
      <c r="J3" s="60"/>
      <c r="K3" s="60"/>
    </row>
    <row r="4" spans="7:11" ht="39.75" customHeight="1">
      <c r="G4" s="59"/>
      <c r="H4" s="59"/>
      <c r="I4" s="59"/>
      <c r="J4" s="60"/>
      <c r="K4" s="60"/>
    </row>
    <row r="5" spans="7:11" ht="39.75" customHeight="1">
      <c r="G5" s="60"/>
      <c r="H5" s="60"/>
      <c r="I5" s="60"/>
      <c r="J5" s="60"/>
      <c r="K5" s="60"/>
    </row>
    <row r="7" spans="1:11" ht="12.75" customHeight="1">
      <c r="A7" s="33" t="s">
        <v>119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9:11" ht="13.5" thickBot="1">
      <c r="I10" s="2"/>
      <c r="K10" s="5" t="s">
        <v>80</v>
      </c>
    </row>
    <row r="11" spans="1:11" ht="12.75" customHeight="1">
      <c r="A11" s="50" t="s">
        <v>0</v>
      </c>
      <c r="B11" s="51"/>
      <c r="C11" s="51"/>
      <c r="D11" s="56" t="s">
        <v>67</v>
      </c>
      <c r="E11" s="56"/>
      <c r="F11" s="56"/>
      <c r="G11" s="56"/>
      <c r="H11" s="56"/>
      <c r="I11" s="61" t="s">
        <v>81</v>
      </c>
      <c r="J11" s="61" t="s">
        <v>83</v>
      </c>
      <c r="K11" s="65" t="s">
        <v>94</v>
      </c>
    </row>
    <row r="12" spans="1:11" ht="12.75">
      <c r="A12" s="52"/>
      <c r="B12" s="53"/>
      <c r="C12" s="53"/>
      <c r="D12" s="57"/>
      <c r="E12" s="57"/>
      <c r="F12" s="57"/>
      <c r="G12" s="57"/>
      <c r="H12" s="57"/>
      <c r="I12" s="62"/>
      <c r="J12" s="62"/>
      <c r="K12" s="66"/>
    </row>
    <row r="13" spans="1:11" ht="21" customHeight="1" thickBot="1">
      <c r="A13" s="54"/>
      <c r="B13" s="55"/>
      <c r="C13" s="55"/>
      <c r="D13" s="58"/>
      <c r="E13" s="58"/>
      <c r="F13" s="58"/>
      <c r="G13" s="58"/>
      <c r="H13" s="58"/>
      <c r="I13" s="63"/>
      <c r="J13" s="63"/>
      <c r="K13" s="67"/>
    </row>
    <row r="14" spans="1:11" ht="12.75" customHeight="1">
      <c r="A14" s="64">
        <v>1</v>
      </c>
      <c r="B14" s="64"/>
      <c r="C14" s="64"/>
      <c r="D14" s="64">
        <v>2</v>
      </c>
      <c r="E14" s="64"/>
      <c r="F14" s="64"/>
      <c r="G14" s="64"/>
      <c r="H14" s="64"/>
      <c r="I14" s="15">
        <v>3</v>
      </c>
      <c r="J14" s="15">
        <v>4</v>
      </c>
      <c r="K14" s="15">
        <v>5</v>
      </c>
    </row>
    <row r="15" spans="1:11" ht="23.25" customHeight="1">
      <c r="A15" s="19" t="s">
        <v>1</v>
      </c>
      <c r="B15" s="19"/>
      <c r="C15" s="19"/>
      <c r="D15" s="28" t="s">
        <v>2</v>
      </c>
      <c r="E15" s="28"/>
      <c r="F15" s="28"/>
      <c r="G15" s="28"/>
      <c r="H15" s="28"/>
      <c r="I15" s="9">
        <f>SUM(I16+I21+I29+I32+I41+I45+I48)</f>
        <v>2659</v>
      </c>
      <c r="J15" s="9">
        <f>SUM(J16+J21+J29+J32+J41+J45+J48)</f>
        <v>2779</v>
      </c>
      <c r="K15" s="9">
        <f>SUM(K16+K21+K29+K32+K41+K45+K48)</f>
        <v>2909</v>
      </c>
    </row>
    <row r="16" spans="1:11" ht="16.5" customHeight="1">
      <c r="A16" s="19" t="s">
        <v>3</v>
      </c>
      <c r="B16" s="19"/>
      <c r="C16" s="19"/>
      <c r="D16" s="28" t="s">
        <v>4</v>
      </c>
      <c r="E16" s="28"/>
      <c r="F16" s="28"/>
      <c r="G16" s="28"/>
      <c r="H16" s="28"/>
      <c r="I16" s="9">
        <f>SUM(I17)</f>
        <v>1524</v>
      </c>
      <c r="J16" s="9">
        <f>SUM(J17)</f>
        <v>1626</v>
      </c>
      <c r="K16" s="9">
        <f>SUM(K17)</f>
        <v>1739</v>
      </c>
    </row>
    <row r="17" spans="1:11" ht="16.5" customHeight="1">
      <c r="A17" s="19" t="s">
        <v>5</v>
      </c>
      <c r="B17" s="19"/>
      <c r="C17" s="19"/>
      <c r="D17" s="28" t="s">
        <v>6</v>
      </c>
      <c r="E17" s="28"/>
      <c r="F17" s="28"/>
      <c r="G17" s="28"/>
      <c r="H17" s="28"/>
      <c r="I17" s="9">
        <f>SUM(I18:I20)</f>
        <v>1524</v>
      </c>
      <c r="J17" s="9">
        <f>SUM(J18:J20)</f>
        <v>1626</v>
      </c>
      <c r="K17" s="9">
        <f>SUM(K18:K20)</f>
        <v>1739</v>
      </c>
    </row>
    <row r="18" spans="1:11" ht="77.25" customHeight="1">
      <c r="A18" s="34" t="s">
        <v>7</v>
      </c>
      <c r="B18" s="34"/>
      <c r="C18" s="34"/>
      <c r="D18" s="30" t="s">
        <v>24</v>
      </c>
      <c r="E18" s="30"/>
      <c r="F18" s="30"/>
      <c r="G18" s="30"/>
      <c r="H18" s="30"/>
      <c r="I18" s="10">
        <v>1513</v>
      </c>
      <c r="J18" s="10">
        <v>1614</v>
      </c>
      <c r="K18" s="10">
        <v>1726</v>
      </c>
    </row>
    <row r="19" spans="1:11" ht="42.75" customHeight="1">
      <c r="A19" s="34" t="s">
        <v>27</v>
      </c>
      <c r="B19" s="34"/>
      <c r="C19" s="34"/>
      <c r="D19" s="30" t="s">
        <v>28</v>
      </c>
      <c r="E19" s="35"/>
      <c r="F19" s="35"/>
      <c r="G19" s="35"/>
      <c r="H19" s="35"/>
      <c r="I19" s="13">
        <v>2</v>
      </c>
      <c r="J19" s="13">
        <v>2</v>
      </c>
      <c r="K19" s="13">
        <v>2</v>
      </c>
    </row>
    <row r="20" spans="1:11" ht="78" customHeight="1">
      <c r="A20" s="34" t="s">
        <v>65</v>
      </c>
      <c r="B20" s="34"/>
      <c r="C20" s="34"/>
      <c r="D20" s="30" t="s">
        <v>66</v>
      </c>
      <c r="E20" s="35"/>
      <c r="F20" s="35"/>
      <c r="G20" s="35"/>
      <c r="H20" s="35"/>
      <c r="I20" s="10">
        <v>9</v>
      </c>
      <c r="J20" s="10">
        <v>10</v>
      </c>
      <c r="K20" s="10">
        <v>11</v>
      </c>
    </row>
    <row r="21" spans="1:11" ht="15" customHeight="1">
      <c r="A21" s="19" t="s">
        <v>8</v>
      </c>
      <c r="B21" s="19"/>
      <c r="C21" s="19"/>
      <c r="D21" s="28" t="s">
        <v>9</v>
      </c>
      <c r="E21" s="28"/>
      <c r="F21" s="28"/>
      <c r="G21" s="28"/>
      <c r="H21" s="28"/>
      <c r="I21" s="9">
        <f>SUM(I22+I24)</f>
        <v>854</v>
      </c>
      <c r="J21" s="9">
        <f>SUM(J22+J24)</f>
        <v>868</v>
      </c>
      <c r="K21" s="9">
        <f>SUM(K22+K24)</f>
        <v>881</v>
      </c>
    </row>
    <row r="22" spans="1:11" ht="18.75" customHeight="1">
      <c r="A22" s="34" t="s">
        <v>10</v>
      </c>
      <c r="B22" s="34"/>
      <c r="C22" s="34"/>
      <c r="D22" s="30" t="s">
        <v>11</v>
      </c>
      <c r="E22" s="30"/>
      <c r="F22" s="30"/>
      <c r="G22" s="30"/>
      <c r="H22" s="30"/>
      <c r="I22" s="10">
        <f>SUM(I23)</f>
        <v>63</v>
      </c>
      <c r="J22" s="10">
        <f>SUM(J23)</f>
        <v>70</v>
      </c>
      <c r="K22" s="10">
        <f>SUM(K23)</f>
        <v>77</v>
      </c>
    </row>
    <row r="23" spans="1:11" ht="39.75" customHeight="1">
      <c r="A23" s="34" t="s">
        <v>12</v>
      </c>
      <c r="B23" s="34"/>
      <c r="C23" s="34"/>
      <c r="D23" s="30" t="s">
        <v>52</v>
      </c>
      <c r="E23" s="30"/>
      <c r="F23" s="30"/>
      <c r="G23" s="30"/>
      <c r="H23" s="30"/>
      <c r="I23" s="10">
        <v>63</v>
      </c>
      <c r="J23" s="10">
        <v>70</v>
      </c>
      <c r="K23" s="10">
        <v>77</v>
      </c>
    </row>
    <row r="24" spans="1:11" ht="17.25" customHeight="1">
      <c r="A24" s="34" t="s">
        <v>13</v>
      </c>
      <c r="B24" s="34"/>
      <c r="C24" s="34"/>
      <c r="D24" s="30" t="s">
        <v>14</v>
      </c>
      <c r="E24" s="30"/>
      <c r="F24" s="30"/>
      <c r="G24" s="30"/>
      <c r="H24" s="30"/>
      <c r="I24" s="10">
        <f>SUM(I25+I27)</f>
        <v>791</v>
      </c>
      <c r="J24" s="10">
        <f>SUM(J25+J27)</f>
        <v>798</v>
      </c>
      <c r="K24" s="10">
        <f>SUM(K25+K27)</f>
        <v>804</v>
      </c>
    </row>
    <row r="25" spans="1:11" ht="15.75">
      <c r="A25" s="34" t="s">
        <v>34</v>
      </c>
      <c r="B25" s="34"/>
      <c r="C25" s="34"/>
      <c r="D25" s="30" t="s">
        <v>35</v>
      </c>
      <c r="E25" s="30"/>
      <c r="F25" s="30"/>
      <c r="G25" s="30"/>
      <c r="H25" s="30"/>
      <c r="I25" s="10">
        <f>SUM(I26)</f>
        <v>494</v>
      </c>
      <c r="J25" s="10">
        <f>SUM(J26)</f>
        <v>496</v>
      </c>
      <c r="K25" s="10">
        <f>SUM(K26)</f>
        <v>498</v>
      </c>
    </row>
    <row r="26" spans="1:11" ht="25.5" customHeight="1">
      <c r="A26" s="34" t="s">
        <v>36</v>
      </c>
      <c r="B26" s="34"/>
      <c r="C26" s="34"/>
      <c r="D26" s="30" t="s">
        <v>37</v>
      </c>
      <c r="E26" s="30"/>
      <c r="F26" s="30"/>
      <c r="G26" s="30"/>
      <c r="H26" s="30"/>
      <c r="I26" s="10">
        <v>494</v>
      </c>
      <c r="J26" s="10">
        <v>496</v>
      </c>
      <c r="K26" s="10">
        <v>498</v>
      </c>
    </row>
    <row r="27" spans="1:11" ht="15.75">
      <c r="A27" s="34" t="s">
        <v>38</v>
      </c>
      <c r="B27" s="34"/>
      <c r="C27" s="34"/>
      <c r="D27" s="30" t="s">
        <v>39</v>
      </c>
      <c r="E27" s="30"/>
      <c r="F27" s="30"/>
      <c r="G27" s="30"/>
      <c r="H27" s="30"/>
      <c r="I27" s="10">
        <f>SUM(I28)</f>
        <v>297</v>
      </c>
      <c r="J27" s="10">
        <f>SUM(J28)</f>
        <v>302</v>
      </c>
      <c r="K27" s="10">
        <f>SUM(K28)</f>
        <v>306</v>
      </c>
    </row>
    <row r="28" spans="1:11" ht="39.75" customHeight="1">
      <c r="A28" s="34" t="s">
        <v>40</v>
      </c>
      <c r="B28" s="34"/>
      <c r="C28" s="34"/>
      <c r="D28" s="30" t="s">
        <v>41</v>
      </c>
      <c r="E28" s="30"/>
      <c r="F28" s="30"/>
      <c r="G28" s="30"/>
      <c r="H28" s="30"/>
      <c r="I28" s="10">
        <v>297</v>
      </c>
      <c r="J28" s="10">
        <v>302</v>
      </c>
      <c r="K28" s="10">
        <v>306</v>
      </c>
    </row>
    <row r="29" spans="1:11" ht="17.25" customHeight="1">
      <c r="A29" s="19" t="s">
        <v>15</v>
      </c>
      <c r="B29" s="19"/>
      <c r="C29" s="19"/>
      <c r="D29" s="28" t="s">
        <v>16</v>
      </c>
      <c r="E29" s="28"/>
      <c r="F29" s="28"/>
      <c r="G29" s="28"/>
      <c r="H29" s="28"/>
      <c r="I29" s="9">
        <f aca="true" t="shared" si="0" ref="I29:K30">SUM(I30)</f>
        <v>23</v>
      </c>
      <c r="J29" s="9">
        <f t="shared" si="0"/>
        <v>25</v>
      </c>
      <c r="K29" s="9">
        <f t="shared" si="0"/>
        <v>27</v>
      </c>
    </row>
    <row r="30" spans="1:11" ht="42.75" customHeight="1">
      <c r="A30" s="34" t="s">
        <v>79</v>
      </c>
      <c r="B30" s="34"/>
      <c r="C30" s="34"/>
      <c r="D30" s="30" t="s">
        <v>23</v>
      </c>
      <c r="E30" s="30"/>
      <c r="F30" s="30"/>
      <c r="G30" s="30"/>
      <c r="H30" s="30"/>
      <c r="I30" s="10">
        <f t="shared" si="0"/>
        <v>23</v>
      </c>
      <c r="J30" s="10">
        <f t="shared" si="0"/>
        <v>25</v>
      </c>
      <c r="K30" s="10">
        <f t="shared" si="0"/>
        <v>27</v>
      </c>
    </row>
    <row r="31" spans="1:11" ht="64.5" customHeight="1">
      <c r="A31" s="34" t="s">
        <v>104</v>
      </c>
      <c r="B31" s="34"/>
      <c r="C31" s="34"/>
      <c r="D31" s="31" t="s">
        <v>103</v>
      </c>
      <c r="E31" s="31"/>
      <c r="F31" s="31"/>
      <c r="G31" s="31"/>
      <c r="H31" s="31"/>
      <c r="I31" s="10">
        <v>23</v>
      </c>
      <c r="J31" s="10">
        <v>25</v>
      </c>
      <c r="K31" s="10">
        <v>27</v>
      </c>
    </row>
    <row r="32" spans="1:11" ht="39" customHeight="1">
      <c r="A32" s="19" t="s">
        <v>17</v>
      </c>
      <c r="B32" s="19"/>
      <c r="C32" s="19"/>
      <c r="D32" s="28" t="s">
        <v>18</v>
      </c>
      <c r="E32" s="28"/>
      <c r="F32" s="28"/>
      <c r="G32" s="28"/>
      <c r="H32" s="28"/>
      <c r="I32" s="9">
        <f>SUM(I33+I38)</f>
        <v>195</v>
      </c>
      <c r="J32" s="9">
        <f>SUM(J33+J38)</f>
        <v>195</v>
      </c>
      <c r="K32" s="9">
        <f>SUM(K33+K38)</f>
        <v>195</v>
      </c>
    </row>
    <row r="33" spans="1:14" ht="79.5" customHeight="1">
      <c r="A33" s="34" t="s">
        <v>42</v>
      </c>
      <c r="B33" s="34"/>
      <c r="C33" s="34"/>
      <c r="D33" s="30" t="s">
        <v>43</v>
      </c>
      <c r="E33" s="35"/>
      <c r="F33" s="35"/>
      <c r="G33" s="35"/>
      <c r="H33" s="35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34" t="s">
        <v>68</v>
      </c>
      <c r="B34" s="34"/>
      <c r="C34" s="34"/>
      <c r="D34" s="30" t="s">
        <v>70</v>
      </c>
      <c r="E34" s="35"/>
      <c r="F34" s="35"/>
      <c r="G34" s="35"/>
      <c r="H34" s="35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34" t="s">
        <v>69</v>
      </c>
      <c r="B35" s="34"/>
      <c r="C35" s="34"/>
      <c r="D35" s="30" t="s">
        <v>71</v>
      </c>
      <c r="E35" s="35"/>
      <c r="F35" s="35"/>
      <c r="G35" s="35"/>
      <c r="H35" s="35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34" t="s">
        <v>19</v>
      </c>
      <c r="B36" s="34"/>
      <c r="C36" s="34"/>
      <c r="D36" s="30" t="s">
        <v>44</v>
      </c>
      <c r="E36" s="30"/>
      <c r="F36" s="30"/>
      <c r="G36" s="30"/>
      <c r="H36" s="30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34" t="s">
        <v>20</v>
      </c>
      <c r="B37" s="34"/>
      <c r="C37" s="34"/>
      <c r="D37" s="30" t="s">
        <v>45</v>
      </c>
      <c r="E37" s="30"/>
      <c r="F37" s="30"/>
      <c r="G37" s="30"/>
      <c r="H37" s="30"/>
      <c r="I37" s="10">
        <v>110</v>
      </c>
      <c r="J37" s="10">
        <v>110</v>
      </c>
      <c r="K37" s="10">
        <v>110</v>
      </c>
    </row>
    <row r="38" spans="1:11" ht="78" customHeight="1">
      <c r="A38" s="34" t="s">
        <v>59</v>
      </c>
      <c r="B38" s="37"/>
      <c r="C38" s="37"/>
      <c r="D38" s="30" t="s">
        <v>60</v>
      </c>
      <c r="E38" s="35"/>
      <c r="F38" s="35"/>
      <c r="G38" s="35"/>
      <c r="H38" s="35"/>
      <c r="I38" s="10">
        <f aca="true" t="shared" si="1" ref="I38:K39">SUM(I39)</f>
        <v>80</v>
      </c>
      <c r="J38" s="10">
        <f t="shared" si="1"/>
        <v>80</v>
      </c>
      <c r="K38" s="10">
        <f t="shared" si="1"/>
        <v>80</v>
      </c>
    </row>
    <row r="39" spans="1:11" ht="78.75" customHeight="1">
      <c r="A39" s="34" t="s">
        <v>61</v>
      </c>
      <c r="B39" s="37"/>
      <c r="C39" s="37"/>
      <c r="D39" s="30" t="s">
        <v>62</v>
      </c>
      <c r="E39" s="35"/>
      <c r="F39" s="35"/>
      <c r="G39" s="35"/>
      <c r="H39" s="35"/>
      <c r="I39" s="10">
        <f t="shared" si="1"/>
        <v>80</v>
      </c>
      <c r="J39" s="10">
        <f t="shared" si="1"/>
        <v>80</v>
      </c>
      <c r="K39" s="10">
        <f t="shared" si="1"/>
        <v>80</v>
      </c>
    </row>
    <row r="40" spans="1:11" ht="78" customHeight="1">
      <c r="A40" s="34" t="s">
        <v>63</v>
      </c>
      <c r="B40" s="37"/>
      <c r="C40" s="37"/>
      <c r="D40" s="30" t="s">
        <v>64</v>
      </c>
      <c r="E40" s="35"/>
      <c r="F40" s="35"/>
      <c r="G40" s="35"/>
      <c r="H40" s="35"/>
      <c r="I40" s="10">
        <v>80</v>
      </c>
      <c r="J40" s="10">
        <v>80</v>
      </c>
      <c r="K40" s="10">
        <v>80</v>
      </c>
    </row>
    <row r="41" spans="1:11" ht="38.25" customHeight="1">
      <c r="A41" s="19" t="s">
        <v>29</v>
      </c>
      <c r="B41" s="68"/>
      <c r="C41" s="68"/>
      <c r="D41" s="28" t="s">
        <v>30</v>
      </c>
      <c r="E41" s="29"/>
      <c r="F41" s="29"/>
      <c r="G41" s="29"/>
      <c r="H41" s="29"/>
      <c r="I41" s="9">
        <f>SUM(I43)</f>
        <v>54</v>
      </c>
      <c r="J41" s="9">
        <f>SUM(J43)</f>
        <v>56</v>
      </c>
      <c r="K41" s="9">
        <f>SUM(K43)</f>
        <v>58</v>
      </c>
    </row>
    <row r="42" spans="1:11" ht="18.75" customHeight="1">
      <c r="A42" s="34" t="s">
        <v>46</v>
      </c>
      <c r="B42" s="37"/>
      <c r="C42" s="37"/>
      <c r="D42" s="30" t="s">
        <v>47</v>
      </c>
      <c r="E42" s="36"/>
      <c r="F42" s="36"/>
      <c r="G42" s="36"/>
      <c r="H42" s="36"/>
      <c r="I42" s="10">
        <f aca="true" t="shared" si="2" ref="I42:K43">SUM(I43)</f>
        <v>54</v>
      </c>
      <c r="J42" s="10">
        <f t="shared" si="2"/>
        <v>56</v>
      </c>
      <c r="K42" s="10">
        <f t="shared" si="2"/>
        <v>58</v>
      </c>
    </row>
    <row r="43" spans="1:11" ht="30.75" customHeight="1">
      <c r="A43" s="34" t="s">
        <v>31</v>
      </c>
      <c r="B43" s="37"/>
      <c r="C43" s="37"/>
      <c r="D43" s="31" t="s">
        <v>32</v>
      </c>
      <c r="E43" s="32"/>
      <c r="F43" s="32"/>
      <c r="G43" s="32"/>
      <c r="H43" s="32"/>
      <c r="I43" s="10">
        <f t="shared" si="2"/>
        <v>54</v>
      </c>
      <c r="J43" s="10">
        <f t="shared" si="2"/>
        <v>56</v>
      </c>
      <c r="K43" s="10">
        <f t="shared" si="2"/>
        <v>58</v>
      </c>
    </row>
    <row r="44" spans="1:11" ht="39.75" customHeight="1">
      <c r="A44" s="34" t="s">
        <v>93</v>
      </c>
      <c r="B44" s="37"/>
      <c r="C44" s="37"/>
      <c r="D44" s="30" t="s">
        <v>48</v>
      </c>
      <c r="E44" s="35"/>
      <c r="F44" s="35"/>
      <c r="G44" s="35"/>
      <c r="H44" s="35"/>
      <c r="I44" s="10">
        <v>54</v>
      </c>
      <c r="J44" s="10">
        <v>56</v>
      </c>
      <c r="K44" s="10">
        <v>58</v>
      </c>
    </row>
    <row r="45" spans="1:11" ht="27" customHeight="1" hidden="1">
      <c r="A45" s="19" t="s">
        <v>53</v>
      </c>
      <c r="B45" s="19"/>
      <c r="C45" s="19"/>
      <c r="D45" s="28" t="s">
        <v>54</v>
      </c>
      <c r="E45" s="28"/>
      <c r="F45" s="28"/>
      <c r="G45" s="28"/>
      <c r="H45" s="28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34" t="s">
        <v>55</v>
      </c>
      <c r="B46" s="34"/>
      <c r="C46" s="34"/>
      <c r="D46" s="31" t="s">
        <v>56</v>
      </c>
      <c r="E46" s="31"/>
      <c r="F46" s="31"/>
      <c r="G46" s="31"/>
      <c r="H46" s="31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34" t="s">
        <v>57</v>
      </c>
      <c r="B47" s="34"/>
      <c r="C47" s="34"/>
      <c r="D47" s="31" t="s">
        <v>58</v>
      </c>
      <c r="E47" s="31"/>
      <c r="F47" s="31"/>
      <c r="G47" s="31"/>
      <c r="H47" s="31"/>
      <c r="I47" s="12">
        <v>0</v>
      </c>
      <c r="J47" s="12">
        <v>0</v>
      </c>
      <c r="K47" s="12">
        <v>0</v>
      </c>
    </row>
    <row r="48" spans="1:11" ht="15" customHeight="1">
      <c r="A48" s="19" t="s">
        <v>25</v>
      </c>
      <c r="B48" s="19"/>
      <c r="C48" s="19"/>
      <c r="D48" s="28" t="s">
        <v>26</v>
      </c>
      <c r="E48" s="28"/>
      <c r="F48" s="28"/>
      <c r="G48" s="28"/>
      <c r="H48" s="28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34" t="s">
        <v>97</v>
      </c>
      <c r="B49" s="34"/>
      <c r="C49" s="34"/>
      <c r="D49" s="30" t="s">
        <v>96</v>
      </c>
      <c r="E49" s="30"/>
      <c r="F49" s="30"/>
      <c r="G49" s="30"/>
      <c r="H49" s="30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34" t="s">
        <v>95</v>
      </c>
      <c r="B50" s="34"/>
      <c r="C50" s="34"/>
      <c r="D50" s="30" t="s">
        <v>98</v>
      </c>
      <c r="E50" s="30"/>
      <c r="F50" s="30"/>
      <c r="G50" s="30"/>
      <c r="H50" s="30"/>
      <c r="I50" s="13">
        <v>9</v>
      </c>
      <c r="J50" s="13">
        <v>9</v>
      </c>
      <c r="K50" s="13">
        <v>9</v>
      </c>
    </row>
    <row r="51" spans="1:11" ht="17.25" customHeight="1">
      <c r="A51" s="19" t="s">
        <v>49</v>
      </c>
      <c r="B51" s="19"/>
      <c r="C51" s="19"/>
      <c r="D51" s="28" t="s">
        <v>22</v>
      </c>
      <c r="E51" s="28"/>
      <c r="F51" s="28"/>
      <c r="G51" s="28"/>
      <c r="H51" s="28"/>
      <c r="I51" s="9">
        <f>SUM(I53+I57+I59+I62+I70)</f>
        <v>9760.7</v>
      </c>
      <c r="J51" s="9">
        <f>SUM(J53+J57+J59+J62)</f>
        <v>5237.3</v>
      </c>
      <c r="K51" s="9">
        <f>SUM(K53+K57+K59+K62)</f>
        <v>5123.2</v>
      </c>
    </row>
    <row r="52" spans="1:11" ht="39" customHeight="1">
      <c r="A52" s="19" t="s">
        <v>21</v>
      </c>
      <c r="B52" s="19"/>
      <c r="C52" s="19"/>
      <c r="D52" s="28" t="s">
        <v>50</v>
      </c>
      <c r="E52" s="28"/>
      <c r="F52" s="28"/>
      <c r="G52" s="28"/>
      <c r="H52" s="28"/>
      <c r="I52" s="9">
        <f>SUM(I53+I57+I59+I62)</f>
        <v>9631.7</v>
      </c>
      <c r="J52" s="9">
        <f>SUM(J51)</f>
        <v>5237.3</v>
      </c>
      <c r="K52" s="9">
        <f>SUM(K51)</f>
        <v>5123.2</v>
      </c>
    </row>
    <row r="53" spans="1:11" ht="28.5" customHeight="1">
      <c r="A53" s="19" t="s">
        <v>92</v>
      </c>
      <c r="B53" s="19"/>
      <c r="C53" s="19"/>
      <c r="D53" s="28" t="s">
        <v>76</v>
      </c>
      <c r="E53" s="28"/>
      <c r="F53" s="28"/>
      <c r="G53" s="28"/>
      <c r="H53" s="28"/>
      <c r="I53" s="9">
        <f>SUM(I54:I56)</f>
        <v>4690</v>
      </c>
      <c r="J53" s="9">
        <f>SUM(J54:J56)</f>
        <v>4376</v>
      </c>
      <c r="K53" s="9">
        <f>SUM(K54:K56)</f>
        <v>4248</v>
      </c>
    </row>
    <row r="54" spans="1:11" ht="28.5" customHeight="1">
      <c r="A54" s="34" t="s">
        <v>91</v>
      </c>
      <c r="B54" s="34"/>
      <c r="C54" s="34"/>
      <c r="D54" s="30" t="s">
        <v>74</v>
      </c>
      <c r="E54" s="30"/>
      <c r="F54" s="30"/>
      <c r="G54" s="30"/>
      <c r="H54" s="30"/>
      <c r="I54" s="10">
        <v>4494</v>
      </c>
      <c r="J54" s="10">
        <v>4376</v>
      </c>
      <c r="K54" s="10">
        <v>4248</v>
      </c>
    </row>
    <row r="55" spans="1:11" ht="28.5" customHeight="1">
      <c r="A55" s="38" t="s">
        <v>121</v>
      </c>
      <c r="B55" s="45"/>
      <c r="C55" s="46"/>
      <c r="D55" s="16" t="s">
        <v>120</v>
      </c>
      <c r="E55" s="17"/>
      <c r="F55" s="17"/>
      <c r="G55" s="17"/>
      <c r="H55" s="18"/>
      <c r="I55" s="10">
        <v>67</v>
      </c>
      <c r="J55" s="10">
        <v>0</v>
      </c>
      <c r="K55" s="10">
        <v>0</v>
      </c>
    </row>
    <row r="56" spans="1:11" ht="81.75" customHeight="1">
      <c r="A56" s="38" t="s">
        <v>116</v>
      </c>
      <c r="B56" s="45"/>
      <c r="C56" s="46"/>
      <c r="D56" s="16" t="s">
        <v>115</v>
      </c>
      <c r="E56" s="17"/>
      <c r="F56" s="17"/>
      <c r="G56" s="17"/>
      <c r="H56" s="18"/>
      <c r="I56" s="10">
        <v>129</v>
      </c>
      <c r="J56" s="10">
        <v>0</v>
      </c>
      <c r="K56" s="10">
        <v>0</v>
      </c>
    </row>
    <row r="57" spans="1:11" ht="30" customHeight="1">
      <c r="A57" s="19" t="s">
        <v>90</v>
      </c>
      <c r="B57" s="19"/>
      <c r="C57" s="19"/>
      <c r="D57" s="28" t="s">
        <v>51</v>
      </c>
      <c r="E57" s="28"/>
      <c r="F57" s="28"/>
      <c r="G57" s="28"/>
      <c r="H57" s="28"/>
      <c r="I57" s="9">
        <f>SUM(I58:I58)</f>
        <v>630.8</v>
      </c>
      <c r="J57" s="9">
        <f>SUM(J58:J58)</f>
        <v>630.8</v>
      </c>
      <c r="K57" s="9">
        <f>SUM(K58:K58)</f>
        <v>630.8</v>
      </c>
    </row>
    <row r="58" spans="1:11" ht="81" customHeight="1">
      <c r="A58" s="34" t="s">
        <v>89</v>
      </c>
      <c r="B58" s="34"/>
      <c r="C58" s="34"/>
      <c r="D58" s="30" t="s">
        <v>77</v>
      </c>
      <c r="E58" s="30"/>
      <c r="F58" s="30"/>
      <c r="G58" s="30"/>
      <c r="H58" s="30"/>
      <c r="I58" s="10">
        <v>630.8</v>
      </c>
      <c r="J58" s="10">
        <v>630.8</v>
      </c>
      <c r="K58" s="10">
        <v>630.8</v>
      </c>
    </row>
    <row r="59" spans="1:11" ht="30.75" customHeight="1">
      <c r="A59" s="19" t="s">
        <v>88</v>
      </c>
      <c r="B59" s="19"/>
      <c r="C59" s="19"/>
      <c r="D59" s="28" t="s">
        <v>75</v>
      </c>
      <c r="E59" s="28"/>
      <c r="F59" s="28"/>
      <c r="G59" s="28"/>
      <c r="H59" s="28"/>
      <c r="I59" s="9">
        <f>SUM(I60+I61)</f>
        <v>256.09999999999997</v>
      </c>
      <c r="J59" s="9">
        <f>SUM(J60+J61)</f>
        <v>230.5</v>
      </c>
      <c r="K59" s="9">
        <f>SUM(K60+K61)</f>
        <v>244.4</v>
      </c>
    </row>
    <row r="60" spans="1:11" ht="90.75" customHeight="1">
      <c r="A60" s="38" t="s">
        <v>101</v>
      </c>
      <c r="B60" s="39"/>
      <c r="C60" s="40"/>
      <c r="D60" s="16" t="s">
        <v>100</v>
      </c>
      <c r="E60" s="20"/>
      <c r="F60" s="20"/>
      <c r="G60" s="20"/>
      <c r="H60" s="21"/>
      <c r="I60" s="10">
        <v>26.9</v>
      </c>
      <c r="J60" s="10">
        <v>26.9</v>
      </c>
      <c r="K60" s="10">
        <v>26.9</v>
      </c>
    </row>
    <row r="61" spans="1:11" ht="40.5" customHeight="1">
      <c r="A61" s="34" t="s">
        <v>87</v>
      </c>
      <c r="B61" s="34"/>
      <c r="C61" s="34"/>
      <c r="D61" s="30" t="s">
        <v>73</v>
      </c>
      <c r="E61" s="30"/>
      <c r="F61" s="30"/>
      <c r="G61" s="30"/>
      <c r="H61" s="30"/>
      <c r="I61" s="12">
        <v>229.2</v>
      </c>
      <c r="J61" s="12">
        <v>203.6</v>
      </c>
      <c r="K61" s="12">
        <v>217.5</v>
      </c>
    </row>
    <row r="62" spans="1:11" ht="18.75" customHeight="1">
      <c r="A62" s="19" t="s">
        <v>86</v>
      </c>
      <c r="B62" s="19"/>
      <c r="C62" s="19"/>
      <c r="D62" s="28" t="s">
        <v>33</v>
      </c>
      <c r="E62" s="29"/>
      <c r="F62" s="29"/>
      <c r="G62" s="29"/>
      <c r="H62" s="29"/>
      <c r="I62" s="11">
        <f>SUM(I63:I69)</f>
        <v>4054.7999999999997</v>
      </c>
      <c r="J62" s="11">
        <f>SUM(J63:J67)</f>
        <v>0</v>
      </c>
      <c r="K62" s="11">
        <f>SUM(K63:K67)</f>
        <v>0</v>
      </c>
    </row>
    <row r="63" spans="1:12" ht="93" customHeight="1">
      <c r="A63" s="34" t="s">
        <v>102</v>
      </c>
      <c r="B63" s="37"/>
      <c r="C63" s="37"/>
      <c r="D63" s="30" t="s">
        <v>99</v>
      </c>
      <c r="E63" s="35"/>
      <c r="F63" s="35"/>
      <c r="G63" s="35"/>
      <c r="H63" s="35"/>
      <c r="I63" s="12">
        <v>375</v>
      </c>
      <c r="J63" s="12">
        <v>0</v>
      </c>
      <c r="K63" s="12">
        <v>0</v>
      </c>
      <c r="L63" s="8"/>
    </row>
    <row r="64" spans="1:12" ht="94.5" customHeight="1">
      <c r="A64" s="34" t="s">
        <v>106</v>
      </c>
      <c r="B64" s="37"/>
      <c r="C64" s="37"/>
      <c r="D64" s="30" t="s">
        <v>107</v>
      </c>
      <c r="E64" s="35"/>
      <c r="F64" s="35"/>
      <c r="G64" s="35"/>
      <c r="H64" s="35"/>
      <c r="I64" s="12">
        <v>100</v>
      </c>
      <c r="J64" s="12">
        <v>0</v>
      </c>
      <c r="K64" s="12">
        <v>0</v>
      </c>
      <c r="L64" s="8"/>
    </row>
    <row r="65" spans="1:12" ht="106.5" customHeight="1">
      <c r="A65" s="34" t="s">
        <v>105</v>
      </c>
      <c r="B65" s="37"/>
      <c r="C65" s="37"/>
      <c r="D65" s="30" t="s">
        <v>112</v>
      </c>
      <c r="E65" s="35"/>
      <c r="F65" s="35"/>
      <c r="G65" s="35"/>
      <c r="H65" s="35"/>
      <c r="I65" s="12">
        <v>69.5</v>
      </c>
      <c r="J65" s="12">
        <v>0</v>
      </c>
      <c r="K65" s="12">
        <v>0</v>
      </c>
      <c r="L65" s="8"/>
    </row>
    <row r="66" spans="1:11" ht="94.5" customHeight="1">
      <c r="A66" s="34" t="s">
        <v>85</v>
      </c>
      <c r="B66" s="44"/>
      <c r="C66" s="44"/>
      <c r="D66" s="30" t="s">
        <v>72</v>
      </c>
      <c r="E66" s="35"/>
      <c r="F66" s="35"/>
      <c r="G66" s="35"/>
      <c r="H66" s="35"/>
      <c r="I66" s="12">
        <v>1161.1</v>
      </c>
      <c r="J66" s="12">
        <v>0</v>
      </c>
      <c r="K66" s="12">
        <v>0</v>
      </c>
    </row>
    <row r="67" spans="1:11" ht="52.5" customHeight="1">
      <c r="A67" s="34" t="s">
        <v>84</v>
      </c>
      <c r="B67" s="37"/>
      <c r="C67" s="37"/>
      <c r="D67" s="30" t="s">
        <v>78</v>
      </c>
      <c r="E67" s="35"/>
      <c r="F67" s="35"/>
      <c r="G67" s="35"/>
      <c r="H67" s="35"/>
      <c r="I67" s="12">
        <v>2144</v>
      </c>
      <c r="J67" s="12">
        <v>0</v>
      </c>
      <c r="K67" s="12">
        <v>0</v>
      </c>
    </row>
    <row r="68" spans="1:11" ht="91.5" customHeight="1">
      <c r="A68" s="38" t="s">
        <v>118</v>
      </c>
      <c r="B68" s="45"/>
      <c r="C68" s="46"/>
      <c r="D68" s="16" t="s">
        <v>117</v>
      </c>
      <c r="E68" s="17"/>
      <c r="F68" s="17"/>
      <c r="G68" s="17"/>
      <c r="H68" s="18"/>
      <c r="I68" s="12">
        <v>129</v>
      </c>
      <c r="J68" s="12">
        <v>0</v>
      </c>
      <c r="K68" s="12">
        <v>0</v>
      </c>
    </row>
    <row r="69" spans="1:11" ht="119.25" customHeight="1">
      <c r="A69" s="38" t="s">
        <v>113</v>
      </c>
      <c r="B69" s="39"/>
      <c r="C69" s="40"/>
      <c r="D69" s="16" t="s">
        <v>114</v>
      </c>
      <c r="E69" s="20"/>
      <c r="F69" s="20"/>
      <c r="G69" s="20"/>
      <c r="H69" s="21"/>
      <c r="I69" s="12">
        <v>76.2</v>
      </c>
      <c r="J69" s="12">
        <v>0</v>
      </c>
      <c r="K69" s="12">
        <v>0</v>
      </c>
    </row>
    <row r="70" spans="1:11" ht="27.75" customHeight="1">
      <c r="A70" s="22" t="s">
        <v>108</v>
      </c>
      <c r="B70" s="23"/>
      <c r="C70" s="24"/>
      <c r="D70" s="25" t="s">
        <v>109</v>
      </c>
      <c r="E70" s="26"/>
      <c r="F70" s="26"/>
      <c r="G70" s="26"/>
      <c r="H70" s="27"/>
      <c r="I70" s="11">
        <f>SUM(I71)</f>
        <v>129</v>
      </c>
      <c r="J70" s="11">
        <v>0</v>
      </c>
      <c r="K70" s="11">
        <v>0</v>
      </c>
    </row>
    <row r="71" spans="1:11" ht="24.75" customHeight="1">
      <c r="A71" s="38" t="s">
        <v>110</v>
      </c>
      <c r="B71" s="39"/>
      <c r="C71" s="40"/>
      <c r="D71" s="16" t="s">
        <v>111</v>
      </c>
      <c r="E71" s="20"/>
      <c r="F71" s="20"/>
      <c r="G71" s="20"/>
      <c r="H71" s="21"/>
      <c r="I71" s="12">
        <v>129</v>
      </c>
      <c r="J71" s="12">
        <v>0</v>
      </c>
      <c r="K71" s="12">
        <v>0</v>
      </c>
    </row>
    <row r="72" spans="1:11" s="6" customFormat="1" ht="21" customHeight="1">
      <c r="A72" s="41" t="s">
        <v>82</v>
      </c>
      <c r="B72" s="42"/>
      <c r="C72" s="43"/>
      <c r="D72" s="47"/>
      <c r="E72" s="48"/>
      <c r="F72" s="48"/>
      <c r="G72" s="48"/>
      <c r="H72" s="49"/>
      <c r="I72" s="14">
        <f>SUM(I15+I51)</f>
        <v>12419.7</v>
      </c>
      <c r="J72" s="14">
        <f>SUM(J15+J51)</f>
        <v>8016.3</v>
      </c>
      <c r="K72" s="14">
        <f>SUM(K15+K51)</f>
        <v>8032.2</v>
      </c>
    </row>
    <row r="73" spans="10:11" ht="12.75">
      <c r="J73" s="7"/>
      <c r="K73" s="7"/>
    </row>
  </sheetData>
  <sheetProtection selectLockedCells="1" selectUnlockedCells="1"/>
  <mergeCells count="125">
    <mergeCell ref="A42:C42"/>
    <mergeCell ref="A69:C69"/>
    <mergeCell ref="D69:H69"/>
    <mergeCell ref="K11:K13"/>
    <mergeCell ref="D18:H18"/>
    <mergeCell ref="J11:J13"/>
    <mergeCell ref="A48:C48"/>
    <mergeCell ref="A41:C41"/>
    <mergeCell ref="A36:C36"/>
    <mergeCell ref="A38:C38"/>
    <mergeCell ref="A43:C43"/>
    <mergeCell ref="A44:C44"/>
    <mergeCell ref="A39:C39"/>
    <mergeCell ref="D14:H14"/>
    <mergeCell ref="D16:H16"/>
    <mergeCell ref="A14:C14"/>
    <mergeCell ref="A17:C17"/>
    <mergeCell ref="A25:C25"/>
    <mergeCell ref="A16:C16"/>
    <mergeCell ref="A15:C15"/>
    <mergeCell ref="G2:K5"/>
    <mergeCell ref="D25:H25"/>
    <mergeCell ref="I11:I13"/>
    <mergeCell ref="D21:H21"/>
    <mergeCell ref="D19:H19"/>
    <mergeCell ref="D17:H17"/>
    <mergeCell ref="D20:H20"/>
    <mergeCell ref="D15:H15"/>
    <mergeCell ref="D36:H36"/>
    <mergeCell ref="D33:H33"/>
    <mergeCell ref="D37:H37"/>
    <mergeCell ref="A11:C13"/>
    <mergeCell ref="D32:H32"/>
    <mergeCell ref="A35:C35"/>
    <mergeCell ref="A33:C33"/>
    <mergeCell ref="A34:C34"/>
    <mergeCell ref="A32:C32"/>
    <mergeCell ref="D11:H13"/>
    <mergeCell ref="A20:C20"/>
    <mergeCell ref="A23:C23"/>
    <mergeCell ref="D24:H24"/>
    <mergeCell ref="A19:C19"/>
    <mergeCell ref="D72:H72"/>
    <mergeCell ref="D66:H66"/>
    <mergeCell ref="D30:H30"/>
    <mergeCell ref="D31:H31"/>
    <mergeCell ref="D54:H54"/>
    <mergeCell ref="D49:H49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D28:H28"/>
    <mergeCell ref="A28:C28"/>
    <mergeCell ref="A37:C37"/>
    <mergeCell ref="A40:C40"/>
    <mergeCell ref="D39:H39"/>
    <mergeCell ref="D29:H29"/>
    <mergeCell ref="D35:H35"/>
    <mergeCell ref="A30:C30"/>
    <mergeCell ref="D34:H34"/>
    <mergeCell ref="D40:H40"/>
    <mergeCell ref="A53:C53"/>
    <mergeCell ref="D57:H57"/>
    <mergeCell ref="D58:H58"/>
    <mergeCell ref="A57:C57"/>
    <mergeCell ref="A54:C54"/>
    <mergeCell ref="A58:C58"/>
    <mergeCell ref="D53:H53"/>
    <mergeCell ref="D56:H56"/>
    <mergeCell ref="A56:C56"/>
    <mergeCell ref="A55:C55"/>
    <mergeCell ref="A72:C72"/>
    <mergeCell ref="A66:C66"/>
    <mergeCell ref="A67:C67"/>
    <mergeCell ref="A61:C61"/>
    <mergeCell ref="A65:C65"/>
    <mergeCell ref="A71:C71"/>
    <mergeCell ref="A68:C68"/>
    <mergeCell ref="D50:H50"/>
    <mergeCell ref="D67:H67"/>
    <mergeCell ref="D60:H60"/>
    <mergeCell ref="A62:C62"/>
    <mergeCell ref="A64:C64"/>
    <mergeCell ref="D64:H64"/>
    <mergeCell ref="D65:H65"/>
    <mergeCell ref="D63:H63"/>
    <mergeCell ref="A60:C60"/>
    <mergeCell ref="A63:C63"/>
    <mergeCell ref="D41:H41"/>
    <mergeCell ref="D46:H46"/>
    <mergeCell ref="D44:H44"/>
    <mergeCell ref="D42:H42"/>
    <mergeCell ref="A52:C52"/>
    <mergeCell ref="D52:H52"/>
    <mergeCell ref="A51:C51"/>
    <mergeCell ref="A49:C49"/>
    <mergeCell ref="D51:H51"/>
    <mergeCell ref="A50:C50"/>
    <mergeCell ref="D48:H48"/>
    <mergeCell ref="D43:H43"/>
    <mergeCell ref="A7:K9"/>
    <mergeCell ref="A45:C45"/>
    <mergeCell ref="A46:C46"/>
    <mergeCell ref="D47:H47"/>
    <mergeCell ref="A31:C31"/>
    <mergeCell ref="A47:C47"/>
    <mergeCell ref="D38:H38"/>
    <mergeCell ref="D45:H45"/>
    <mergeCell ref="D55:H55"/>
    <mergeCell ref="D68:H68"/>
    <mergeCell ref="A29:C29"/>
    <mergeCell ref="D71:H71"/>
    <mergeCell ref="A70:C70"/>
    <mergeCell ref="D70:H70"/>
    <mergeCell ref="A59:C59"/>
    <mergeCell ref="D62:H62"/>
    <mergeCell ref="D61:H61"/>
    <mergeCell ref="D59:H59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2020-10-29T11:23:47Z</cp:lastPrinted>
  <dcterms:created xsi:type="dcterms:W3CDTF">2015-11-16T09:04:14Z</dcterms:created>
  <dcterms:modified xsi:type="dcterms:W3CDTF">2020-11-25T10:40:51Z</dcterms:modified>
  <cp:category/>
  <cp:version/>
  <cp:contentType/>
  <cp:contentStatus/>
</cp:coreProperties>
</file>